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<sst xmlns="http://schemas.openxmlformats.org/spreadsheetml/2006/main" count="163" uniqueCount="153">
  <si>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</si>
  <si>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</si>
  <si>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</si>
  <si>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</si>
  <si>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</si>
  <si>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</si>
  <si>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</si>
  <si>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</si>
  <si>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</si>
  <si>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</si>
  <si>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</si>
  <si>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</si>
  <si>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</si>
  <si>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</si>
  <si>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</si>
  <si>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</si>
  <si>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</si>
  <si>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</si>
  <si>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</si>
  <si>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</si>
  <si>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</si>
  <si>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</si>
  <si>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</si>
  <si>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</si>
  <si>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</si>
  <si>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</si>
  <si>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</si>
  <si>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</si>
  <si>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</si>
  <si>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</si>
  <si>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</si>
  <si>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</si>
  <si>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</si>
  <si>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</si>
  <si>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</si>
  <si>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</si>
  <si>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</si>
  <si>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</si>
  <si>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</si>
  <si>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</si>
  <si>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</si>
  <si>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</si>
  <si>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</si>
  <si>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</si>
  <si>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</si>
  <si>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</si>
  <si>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</si>
  <si>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</si>
  <si>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</si>
  <si>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</si>
  <si>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</si>
  <si>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</si>
  <si>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</si>
  <si>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</si>
  <si>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</si>
  <si>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</si>
  <si>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</si>
  <si>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</si>
  <si>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</si>
  <si>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</si>
  <si>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</si>
  <si>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</si>
  <si>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</si>
  <si>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</si>
  <si>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</si>
  <si>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</si>
  <si>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</si>
  <si>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</si>
  <si>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</si>
  <si>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</si>
  <si>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</si>
  <si>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</si>
  <si>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</si>
  <si>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</si>
  <si>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</si>
  <si>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</si>
  <si>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</si>
  <si>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</si>
  <si>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</si>
  <si>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</si>
  <si>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</si>
  <si>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</si>
  <si>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</si>
  <si>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</si>
  <si>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</si>
  <si>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</si>
  <si>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</si>
  <si>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</si>
  <si>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</si>
  <si>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</si>
  <si>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</si>
  <si>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</si>
  <si>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</si>
  <si>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</si>
  <si>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</si>
  <si>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</si>
  <si>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</si>
  <si>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</si>
  <si>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</si>
  <si>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</si>
  <si>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</si>
  <si>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</si>
  <si>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</si>
  <si>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</si>
  <si>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</si>
  <si>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</si>
  <si>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</si>
  <si>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</si>
  <si>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</si>
  <si>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</si>
  <si>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</si>
  <si>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</si>
  <si>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</si>
  <si>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</si>
  <si>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</si>
  <si>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</si>
  <si>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</si>
  <si>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</si>
  <si>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</si>
  <si>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</si>
  <si>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</si>
  <si>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</si>
  <si>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</si>
  <si>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</si>
  <si>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</si>
  <si>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</si>
  <si>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</si>
  <si>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</si>
  <si>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</si>
  <si>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</si>
  <si>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</si>
  <si>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</si>
  <si>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</si>
  <si>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</si>
  <si>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</si>
  <si>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</si>
  <si>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</si>
  <si>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</si>
  <si>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</si>
  <si>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</si>
  <si>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</si>
  <si>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</si>
  <si>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</si>
  <si>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</si>
  <si>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</si>
  <si>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</si>
  <si>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</si>
  <si>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</si>
  <si>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</si>
  <si>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</si>
  <si>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</si>
  <si>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</si>
  <si>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1
к Решению Совета Пучежского муниципального района 
от  __.06.2018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</si>
</sst>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71" fontId="10" fillId="0" borderId="10" xfId="6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75" zoomScaleNormal="75" zoomScalePageLayoutView="0" workbookViewId="0" topLeftCell="A2">
      <selection activeCell="F1" sqref="F1:G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0" t="s">
        <v>152</v>
      </c>
      <c r="G1" s="70"/>
    </row>
    <row r="2" spans="3:7" ht="46.5" customHeight="1">
      <c r="C2" s="33"/>
      <c r="D2" s="33"/>
      <c r="E2" s="33"/>
      <c r="F2" s="70"/>
      <c r="G2" s="70"/>
    </row>
    <row r="3" spans="3:7" ht="24.75" customHeight="1">
      <c r="C3" s="34"/>
      <c r="D3" s="34"/>
      <c r="E3" s="34"/>
      <c r="F3" s="70"/>
      <c r="G3" s="70"/>
    </row>
    <row r="4" spans="3:6" ht="15" customHeight="1">
      <c r="C4" s="33"/>
      <c r="D4" s="33"/>
      <c r="E4" s="33"/>
      <c r="F4" s="35"/>
    </row>
    <row r="5" spans="1:7" ht="38.25" customHeight="1">
      <c r="A5" s="75" t="s">
        <v>127</v>
      </c>
      <c r="B5" s="75"/>
      <c r="C5" s="75"/>
      <c r="D5" s="75"/>
      <c r="E5" s="75"/>
      <c r="F5" s="75"/>
      <c r="G5" s="75"/>
    </row>
    <row r="6" spans="1:7" ht="20.25" customHeight="1">
      <c r="A6" s="76" t="s">
        <v>0</v>
      </c>
      <c r="B6" s="62" t="s">
        <v>1</v>
      </c>
      <c r="C6" s="71" t="s">
        <v>141</v>
      </c>
      <c r="D6" s="72"/>
      <c r="E6" s="72"/>
      <c r="F6" s="72"/>
      <c r="G6" s="73"/>
    </row>
    <row r="7" spans="1:7" ht="20.25" customHeight="1">
      <c r="A7" s="77"/>
      <c r="B7" s="63"/>
      <c r="C7" s="60" t="s">
        <v>95</v>
      </c>
      <c r="D7" s="60"/>
      <c r="E7" s="60"/>
      <c r="F7" s="59" t="s">
        <v>96</v>
      </c>
      <c r="G7" s="59" t="s">
        <v>107</v>
      </c>
    </row>
    <row r="8" spans="1:7" ht="52.5" customHeight="1">
      <c r="A8" s="77"/>
      <c r="B8" s="63"/>
      <c r="C8" s="53" t="s">
        <v>135</v>
      </c>
      <c r="D8" s="53" t="s">
        <v>136</v>
      </c>
      <c r="E8" s="53" t="s">
        <v>137</v>
      </c>
      <c r="F8" s="59"/>
      <c r="G8" s="59"/>
    </row>
    <row r="9" spans="1:7" ht="15.75" customHeight="1">
      <c r="A9" s="78" t="s">
        <v>2</v>
      </c>
      <c r="B9" s="80" t="s">
        <v>3</v>
      </c>
      <c r="C9" s="74">
        <f>C12+C17+C22+C26+C29+C41+C46+C48+C56</f>
        <v>63040299.46</v>
      </c>
      <c r="D9" s="74">
        <f>D12+D17+D22+D26+D29+D41+D46+D48+D56</f>
        <v>303.22</v>
      </c>
      <c r="E9" s="74">
        <f>E12+E17+E22+E26+E29+E41+E46+E48+E56</f>
        <v>63040602.68</v>
      </c>
      <c r="F9" s="74">
        <f>F12+F17+F22+F26+F29+F41+F46+F48+F56</f>
        <v>44631646.06</v>
      </c>
      <c r="G9" s="74">
        <f>G12+G17+G22+G26+G29+G41+G46+G48+G56</f>
        <v>44863346.06</v>
      </c>
    </row>
    <row r="10" spans="1:7" ht="13.5" customHeight="1">
      <c r="A10" s="79"/>
      <c r="B10" s="81"/>
      <c r="C10" s="74"/>
      <c r="D10" s="74"/>
      <c r="E10" s="74"/>
      <c r="F10" s="74"/>
      <c r="G10" s="74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67" t="s">
        <v>25</v>
      </c>
      <c r="B27" s="69" t="s">
        <v>26</v>
      </c>
      <c r="C27" s="61">
        <v>860000</v>
      </c>
      <c r="D27" s="38">
        <v>0</v>
      </c>
      <c r="E27" s="38">
        <f>C27+D27</f>
        <v>860000</v>
      </c>
      <c r="F27" s="61">
        <v>870000</v>
      </c>
      <c r="G27" s="61">
        <v>880000</v>
      </c>
    </row>
    <row r="28" spans="1:7" ht="0.75" customHeight="1">
      <c r="A28" s="68"/>
      <c r="B28" s="69"/>
      <c r="C28" s="61"/>
      <c r="D28" s="38"/>
      <c r="E28" s="38"/>
      <c r="F28" s="61"/>
      <c r="G28" s="61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64" t="s">
        <v>106</v>
      </c>
      <c r="B41" s="65" t="s">
        <v>59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64"/>
      <c r="B42" s="66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68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60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119</v>
      </c>
      <c r="B51" s="15" t="s">
        <v>118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115</v>
      </c>
      <c r="B52" s="15" t="s">
        <v>118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116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117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98</v>
      </c>
      <c r="B55" s="15" t="s">
        <v>88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D57+D60+D61+D62+D63+D64+D65+D67+D68+D69</f>
        <v>303.22</v>
      </c>
      <c r="E56" s="37">
        <f>E57+E60+E61+E63+E64+E67+E68+E69</f>
        <v>279803.22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85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9">C60+D60</f>
        <v>5000</v>
      </c>
      <c r="F60" s="44">
        <v>5000</v>
      </c>
      <c r="G60" s="44">
        <v>5000</v>
      </c>
    </row>
    <row r="61" spans="1:7" ht="58.5" customHeight="1">
      <c r="A61" s="1" t="s">
        <v>99</v>
      </c>
      <c r="B61" s="15" t="s">
        <v>89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100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101</v>
      </c>
      <c r="B63" s="22" t="s">
        <v>90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93</v>
      </c>
      <c r="B64" s="22" t="s">
        <v>94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102</v>
      </c>
      <c r="B65" s="50" t="s">
        <v>69</v>
      </c>
      <c r="C65" s="52">
        <f>C68+C69+C66</f>
        <v>170000</v>
      </c>
      <c r="D65" s="52"/>
      <c r="E65" s="44">
        <f t="shared" si="1"/>
        <v>170000</v>
      </c>
      <c r="F65" s="52">
        <f>F68+F69+F66</f>
        <v>172000</v>
      </c>
      <c r="G65" s="52">
        <f>G68+G69+G66</f>
        <v>174000</v>
      </c>
    </row>
    <row r="66" spans="1:7" ht="37.5" hidden="1">
      <c r="A66" s="1" t="s">
        <v>103</v>
      </c>
      <c r="B66" s="22" t="s">
        <v>86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37.5">
      <c r="A67" s="1" t="s">
        <v>103</v>
      </c>
      <c r="B67" s="22" t="s">
        <v>86</v>
      </c>
      <c r="C67" s="44">
        <v>0</v>
      </c>
      <c r="D67" s="44">
        <v>303.22</v>
      </c>
      <c r="E67" s="44">
        <f t="shared" si="1"/>
        <v>303.22</v>
      </c>
      <c r="F67" s="44"/>
      <c r="G67" s="44"/>
    </row>
    <row r="68" spans="1:7" ht="42.75" customHeight="1">
      <c r="A68" s="1" t="s">
        <v>104</v>
      </c>
      <c r="B68" s="22" t="s">
        <v>86</v>
      </c>
      <c r="C68" s="44">
        <v>140000</v>
      </c>
      <c r="D68" s="44">
        <v>0</v>
      </c>
      <c r="E68" s="44">
        <f t="shared" si="1"/>
        <v>140000</v>
      </c>
      <c r="F68" s="44">
        <v>140000</v>
      </c>
      <c r="G68" s="44">
        <v>140000</v>
      </c>
    </row>
    <row r="69" spans="1:7" ht="40.5" customHeight="1">
      <c r="A69" s="1" t="s">
        <v>105</v>
      </c>
      <c r="B69" s="22" t="s">
        <v>86</v>
      </c>
      <c r="C69" s="44">
        <v>30000</v>
      </c>
      <c r="D69" s="44">
        <v>0</v>
      </c>
      <c r="E69" s="44">
        <f t="shared" si="1"/>
        <v>30000</v>
      </c>
      <c r="F69" s="44">
        <v>32000</v>
      </c>
      <c r="G69" s="44">
        <v>34000</v>
      </c>
    </row>
    <row r="70" spans="1:7" ht="21.75" customHeight="1" hidden="1">
      <c r="A70" s="1" t="s">
        <v>72</v>
      </c>
      <c r="B70" s="23" t="s">
        <v>71</v>
      </c>
      <c r="C70" s="37">
        <v>0</v>
      </c>
      <c r="D70" s="37"/>
      <c r="E70" s="37"/>
      <c r="F70" s="44">
        <v>0</v>
      </c>
      <c r="G70" s="44">
        <v>0</v>
      </c>
    </row>
    <row r="71" spans="1:7" ht="9" customHeight="1" hidden="1">
      <c r="A71" s="1" t="s">
        <v>73</v>
      </c>
      <c r="B71" s="25" t="s">
        <v>70</v>
      </c>
      <c r="C71" s="38">
        <v>0</v>
      </c>
      <c r="D71" s="38"/>
      <c r="E71" s="38"/>
      <c r="F71" s="44">
        <v>0</v>
      </c>
      <c r="G71" s="44">
        <v>0</v>
      </c>
    </row>
    <row r="72" spans="1:7" ht="27" customHeight="1">
      <c r="A72" s="2" t="s">
        <v>50</v>
      </c>
      <c r="B72" s="23" t="s">
        <v>51</v>
      </c>
      <c r="C72" s="37">
        <f>C73+C91</f>
        <v>206478595.28</v>
      </c>
      <c r="D72" s="37">
        <f>D73+D91</f>
        <v>1929146.78</v>
      </c>
      <c r="E72" s="37">
        <f>E73+E91</f>
        <v>208407742.06</v>
      </c>
      <c r="F72" s="37">
        <f>F73</f>
        <v>85908960.93</v>
      </c>
      <c r="G72" s="37">
        <f>G73</f>
        <v>85766613.93</v>
      </c>
    </row>
    <row r="73" spans="1:7" ht="42.75" customHeight="1">
      <c r="A73" s="2" t="s">
        <v>52</v>
      </c>
      <c r="B73" s="24" t="s">
        <v>53</v>
      </c>
      <c r="C73" s="38">
        <v>206603443.28</v>
      </c>
      <c r="D73" s="38">
        <f>D74+D75+D76</f>
        <v>1929450</v>
      </c>
      <c r="E73" s="38">
        <f>E74+E76+E82+E87+E75</f>
        <v>208532893.28</v>
      </c>
      <c r="F73" s="38">
        <f>F74+F76+F82+F87+F75</f>
        <v>85908960.93</v>
      </c>
      <c r="G73" s="38">
        <f>G74+G76+G82+G87+G75</f>
        <v>85766613.93</v>
      </c>
    </row>
    <row r="74" spans="1:7" ht="35.25" customHeight="1">
      <c r="A74" s="1" t="s">
        <v>120</v>
      </c>
      <c r="B74" s="15" t="s">
        <v>54</v>
      </c>
      <c r="C74" s="38">
        <v>58624000</v>
      </c>
      <c r="D74" s="38">
        <v>0</v>
      </c>
      <c r="E74" s="38">
        <f aca="true" t="shared" si="2" ref="E74:E81">C74+D74</f>
        <v>58624000</v>
      </c>
      <c r="F74" s="38">
        <v>56861700</v>
      </c>
      <c r="G74" s="38">
        <v>56715500</v>
      </c>
    </row>
    <row r="75" spans="1:7" ht="35.25" customHeight="1">
      <c r="A75" s="1" t="s">
        <v>128</v>
      </c>
      <c r="B75" s="15" t="s">
        <v>124</v>
      </c>
      <c r="C75" s="38">
        <v>11100690</v>
      </c>
      <c r="D75" s="38">
        <v>1929450</v>
      </c>
      <c r="E75" s="38">
        <f t="shared" si="2"/>
        <v>13030140</v>
      </c>
      <c r="F75" s="38">
        <v>0</v>
      </c>
      <c r="G75" s="38">
        <v>0</v>
      </c>
    </row>
    <row r="76" spans="1:7" ht="38.25" customHeight="1">
      <c r="A76" s="2" t="s">
        <v>129</v>
      </c>
      <c r="B76" s="26" t="s">
        <v>67</v>
      </c>
      <c r="C76" s="37">
        <f>C78+C79+C80+C81</f>
        <v>54052117.95</v>
      </c>
      <c r="D76" s="37">
        <f>D78+D79+D80+D81</f>
        <v>0</v>
      </c>
      <c r="E76" s="37">
        <f>E78+E79+E80+E81</f>
        <v>54052117.95</v>
      </c>
      <c r="F76" s="37">
        <f>F78+F79+F80+F81</f>
        <v>304662</v>
      </c>
      <c r="G76" s="37">
        <f>G78+G79+G80+G81</f>
        <v>304662</v>
      </c>
    </row>
    <row r="77" spans="1:7" ht="39" customHeight="1" hidden="1">
      <c r="A77" s="1" t="s">
        <v>142</v>
      </c>
      <c r="B77" s="15" t="s">
        <v>143</v>
      </c>
      <c r="C77" s="38">
        <v>504531.99</v>
      </c>
      <c r="D77" s="38">
        <v>-504531.99</v>
      </c>
      <c r="E77" s="38">
        <f t="shared" si="2"/>
        <v>0</v>
      </c>
      <c r="F77" s="38">
        <v>0</v>
      </c>
      <c r="G77" s="38">
        <v>0</v>
      </c>
    </row>
    <row r="78" spans="1:7" ht="39" customHeight="1">
      <c r="A78" s="1" t="s">
        <v>146</v>
      </c>
      <c r="B78" s="15" t="s">
        <v>147</v>
      </c>
      <c r="C78" s="38">
        <v>40495000</v>
      </c>
      <c r="D78" s="38">
        <v>0</v>
      </c>
      <c r="E78" s="38">
        <f t="shared" si="2"/>
        <v>40495000</v>
      </c>
      <c r="F78" s="38"/>
      <c r="G78" s="38"/>
    </row>
    <row r="79" spans="1:7" ht="39.75" customHeight="1">
      <c r="A79" s="1" t="s">
        <v>144</v>
      </c>
      <c r="B79" s="15" t="s">
        <v>145</v>
      </c>
      <c r="C79" s="38">
        <v>504531.99</v>
      </c>
      <c r="D79" s="38">
        <v>0</v>
      </c>
      <c r="E79" s="38">
        <f t="shared" si="2"/>
        <v>504531.99</v>
      </c>
      <c r="F79" s="38">
        <v>0</v>
      </c>
      <c r="G79" s="38"/>
    </row>
    <row r="80" spans="1:7" ht="29.25" customHeight="1">
      <c r="A80" s="1" t="s">
        <v>125</v>
      </c>
      <c r="B80" s="27" t="s">
        <v>126</v>
      </c>
      <c r="C80" s="38">
        <v>4248</v>
      </c>
      <c r="D80" s="38">
        <v>0</v>
      </c>
      <c r="E80" s="38">
        <f>C80+D80</f>
        <v>4248</v>
      </c>
      <c r="F80" s="38">
        <v>4362</v>
      </c>
      <c r="G80" s="38">
        <v>4362</v>
      </c>
    </row>
    <row r="81" spans="1:7" ht="21.75" customHeight="1">
      <c r="A81" s="1" t="s">
        <v>121</v>
      </c>
      <c r="B81" s="15" t="s">
        <v>66</v>
      </c>
      <c r="C81" s="38">
        <v>13048337.96</v>
      </c>
      <c r="D81" s="38">
        <v>0</v>
      </c>
      <c r="E81" s="38">
        <f t="shared" si="2"/>
        <v>13048337.96</v>
      </c>
      <c r="F81" s="38">
        <v>300300</v>
      </c>
      <c r="G81" s="38">
        <v>300300</v>
      </c>
    </row>
    <row r="82" spans="1:7" ht="39.75" customHeight="1">
      <c r="A82" s="2" t="s">
        <v>130</v>
      </c>
      <c r="B82" s="26" t="s">
        <v>55</v>
      </c>
      <c r="C82" s="37">
        <f>C83+C84+C85+C86</f>
        <v>55700490.33</v>
      </c>
      <c r="D82" s="37">
        <f>D83+D84+D85+D86</f>
        <v>0</v>
      </c>
      <c r="E82" s="37">
        <f>E83+E84+E85+E86</f>
        <v>55700490.33</v>
      </c>
      <c r="F82" s="37">
        <f>F83+F84+F85+F86</f>
        <v>1844098.93</v>
      </c>
      <c r="G82" s="37">
        <f>G83+G84+G85+G86</f>
        <v>1845251.93</v>
      </c>
    </row>
    <row r="83" spans="1:7" ht="41.25" customHeight="1">
      <c r="A83" s="1" t="s">
        <v>122</v>
      </c>
      <c r="B83" s="15" t="s">
        <v>56</v>
      </c>
      <c r="C83" s="38">
        <v>1939467.33</v>
      </c>
      <c r="D83" s="38">
        <v>0</v>
      </c>
      <c r="E83" s="38">
        <f>C83+D83</f>
        <v>1939467.33</v>
      </c>
      <c r="F83" s="38">
        <v>1842218.93</v>
      </c>
      <c r="G83" s="38">
        <v>1842218.93</v>
      </c>
    </row>
    <row r="84" spans="1:7" ht="59.25" customHeight="1">
      <c r="A84" s="9" t="s">
        <v>148</v>
      </c>
      <c r="B84" s="17" t="s">
        <v>151</v>
      </c>
      <c r="C84" s="38">
        <v>3038112</v>
      </c>
      <c r="D84" s="38">
        <v>0</v>
      </c>
      <c r="E84" s="38">
        <f>C84+D84</f>
        <v>3038112</v>
      </c>
      <c r="F84" s="38">
        <v>0</v>
      </c>
      <c r="G84" s="38">
        <v>0</v>
      </c>
    </row>
    <row r="85" spans="1:7" ht="58.5" customHeight="1">
      <c r="A85" s="9" t="s">
        <v>133</v>
      </c>
      <c r="B85" s="58" t="s">
        <v>150</v>
      </c>
      <c r="C85" s="38">
        <v>28545</v>
      </c>
      <c r="D85" s="38">
        <v>0</v>
      </c>
      <c r="E85" s="38">
        <f>C85+D85</f>
        <v>28545</v>
      </c>
      <c r="F85" s="38">
        <v>1880</v>
      </c>
      <c r="G85" s="38">
        <v>3033</v>
      </c>
    </row>
    <row r="86" spans="1:7" ht="18" customHeight="1">
      <c r="A86" s="4" t="s">
        <v>132</v>
      </c>
      <c r="B86" s="17" t="s">
        <v>149</v>
      </c>
      <c r="C86" s="38">
        <v>50694366</v>
      </c>
      <c r="D86" s="38">
        <v>0</v>
      </c>
      <c r="E86" s="38">
        <f>C86+D86</f>
        <v>50694366</v>
      </c>
      <c r="F86" s="38">
        <v>0</v>
      </c>
      <c r="G86" s="38">
        <v>0</v>
      </c>
    </row>
    <row r="87" spans="1:7" ht="18.75">
      <c r="A87" s="2" t="s">
        <v>131</v>
      </c>
      <c r="B87" s="49" t="s">
        <v>57</v>
      </c>
      <c r="C87" s="37">
        <f>C88</f>
        <v>27126145</v>
      </c>
      <c r="D87" s="37">
        <f>D88</f>
        <v>0</v>
      </c>
      <c r="E87" s="37">
        <f>E88</f>
        <v>27126145</v>
      </c>
      <c r="F87" s="57">
        <f>F88</f>
        <v>26898500</v>
      </c>
      <c r="G87" s="57">
        <f>G88</f>
        <v>26901200</v>
      </c>
    </row>
    <row r="88" spans="1:7" ht="60" customHeight="1">
      <c r="A88" s="1" t="s">
        <v>123</v>
      </c>
      <c r="B88" s="15" t="s">
        <v>58</v>
      </c>
      <c r="C88" s="44">
        <v>27126145</v>
      </c>
      <c r="D88" s="44">
        <v>0</v>
      </c>
      <c r="E88" s="38">
        <f>C88+D88</f>
        <v>27126145</v>
      </c>
      <c r="F88" s="44">
        <v>26898500</v>
      </c>
      <c r="G88" s="44">
        <v>26901200</v>
      </c>
    </row>
    <row r="89" spans="1:7" ht="97.5" customHeight="1">
      <c r="A89" s="2" t="s">
        <v>76</v>
      </c>
      <c r="B89" s="28" t="s">
        <v>75</v>
      </c>
      <c r="C89" s="38">
        <f>C90</f>
        <v>0</v>
      </c>
      <c r="D89" s="38">
        <f>D90</f>
        <v>0</v>
      </c>
      <c r="E89" s="38">
        <f>E90</f>
        <v>0</v>
      </c>
      <c r="F89" s="42"/>
      <c r="G89" s="42"/>
    </row>
    <row r="90" spans="1:7" ht="97.5" customHeight="1">
      <c r="A90" s="1" t="s">
        <v>74</v>
      </c>
      <c r="B90" s="16" t="s">
        <v>87</v>
      </c>
      <c r="C90" s="38">
        <v>0</v>
      </c>
      <c r="D90" s="38"/>
      <c r="E90" s="38">
        <f>C90+D90</f>
        <v>0</v>
      </c>
      <c r="F90" s="38">
        <v>0</v>
      </c>
      <c r="G90" s="38">
        <v>0</v>
      </c>
    </row>
    <row r="91" spans="1:7" ht="57" customHeight="1">
      <c r="A91" s="1"/>
      <c r="B91" s="56" t="s">
        <v>139</v>
      </c>
      <c r="C91" s="37">
        <v>-124848</v>
      </c>
      <c r="D91" s="37">
        <v>-303.22</v>
      </c>
      <c r="E91" s="37">
        <f>E92</f>
        <v>-125151.22</v>
      </c>
      <c r="F91" s="38"/>
      <c r="G91" s="38"/>
    </row>
    <row r="92" spans="1:7" ht="47.25" customHeight="1">
      <c r="A92" s="1" t="s">
        <v>138</v>
      </c>
      <c r="B92" s="16" t="s">
        <v>140</v>
      </c>
      <c r="C92" s="38">
        <v>-124848</v>
      </c>
      <c r="D92" s="38">
        <v>-303.22</v>
      </c>
      <c r="E92" s="38">
        <f>C92+D92</f>
        <v>-125151.22</v>
      </c>
      <c r="F92" s="38"/>
      <c r="G92" s="38"/>
    </row>
    <row r="93" spans="1:7" s="12" customFormat="1" ht="18.75">
      <c r="A93" s="31" t="s">
        <v>61</v>
      </c>
      <c r="B93" s="29"/>
      <c r="C93" s="37">
        <f>C72+C9</f>
        <v>269518894.74</v>
      </c>
      <c r="D93" s="37">
        <f>D72+D9</f>
        <v>1929450</v>
      </c>
      <c r="E93" s="37">
        <f>E72+E9</f>
        <v>271448344.74</v>
      </c>
      <c r="F93" s="37">
        <f>F72+F9</f>
        <v>130540606.99000001</v>
      </c>
      <c r="G93" s="37">
        <f>G72+G9</f>
        <v>130629959.99000001</v>
      </c>
    </row>
    <row r="94" spans="6:7" ht="18.75">
      <c r="F94" s="45"/>
      <c r="G94" s="45"/>
    </row>
  </sheetData>
  <sheetProtection/>
  <mergeCells count="22">
    <mergeCell ref="C9:C10"/>
    <mergeCell ref="B9:B10"/>
    <mergeCell ref="F1:G3"/>
    <mergeCell ref="C6:G6"/>
    <mergeCell ref="F9:F10"/>
    <mergeCell ref="G9:G10"/>
    <mergeCell ref="A5:G5"/>
    <mergeCell ref="A6:A8"/>
    <mergeCell ref="F7:F8"/>
    <mergeCell ref="A9:A10"/>
    <mergeCell ref="D9:D10"/>
    <mergeCell ref="E9:E10"/>
    <mergeCell ref="G7:G8"/>
    <mergeCell ref="C7:E7"/>
    <mergeCell ref="F27:F28"/>
    <mergeCell ref="B6:B8"/>
    <mergeCell ref="A41:A42"/>
    <mergeCell ref="B41:B42"/>
    <mergeCell ref="A27:A28"/>
    <mergeCell ref="B27:B28"/>
    <mergeCell ref="G27:G28"/>
    <mergeCell ref="C27:C28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2018-10-25T06:30:44Z</cp:lastPrinted>
  <dcterms:created xsi:type="dcterms:W3CDTF">2014-01-17T06:18:32Z</dcterms:created>
  <dcterms:modified xsi:type="dcterms:W3CDTF">2018-10-25T06:30:47Z</dcterms:modified>
  <cp:category/>
  <cp:version/>
  <cp:contentType/>
  <cp:contentStatus/>
</cp:coreProperties>
</file>